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315" windowHeight="8700" activeTab="0"/>
  </bookViews>
  <sheets>
    <sheet name="Лист1" sheetId="1" r:id="rId1"/>
  </sheets>
  <definedNames>
    <definedName name="_xlnm.Print_Area" localSheetId="0">'Лист1'!$B$1:$I$64</definedName>
  </definedNames>
  <calcPr fullCalcOnLoad="1"/>
</workbook>
</file>

<file path=xl/comments1.xml><?xml version="1.0" encoding="utf-8"?>
<comments xmlns="http://schemas.openxmlformats.org/spreadsheetml/2006/main">
  <authors>
    <author>Galina</author>
  </authors>
  <commentList>
    <comment ref="E14" authorId="0">
      <text>
        <r>
          <rPr>
            <b/>
            <sz val="8"/>
            <rFont val="Tahoma"/>
            <family val="0"/>
          </rPr>
          <t>Galina: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<sst xmlns="http://schemas.openxmlformats.org/spreadsheetml/2006/main" count="72" uniqueCount="70">
  <si>
    <t xml:space="preserve"> ООО "ДУБЛЬ"</t>
  </si>
  <si>
    <t>Изделия из пластмасс. Производство.</t>
  </si>
  <si>
    <t>143500, Россия, Московская область</t>
  </si>
  <si>
    <t xml:space="preserve">     Наша фирма предлагает Вам автоаксессуары из пластмасс для автомобилей отечественных марок  /материалы: полипропилен, полистирол/ со склада по указанному выше адресу.</t>
  </si>
  <si>
    <t>Кол-во в уп.</t>
  </si>
  <si>
    <t>Цена</t>
  </si>
  <si>
    <t>Цена с</t>
  </si>
  <si>
    <t>Наименование изделия, цвет</t>
  </si>
  <si>
    <t>(руб.)</t>
  </si>
  <si>
    <t>10%-ной скидкой*</t>
  </si>
  <si>
    <t>15%-ной скидкой*</t>
  </si>
  <si>
    <t>20%-ной скидкой*</t>
  </si>
  <si>
    <t>Башмак стопорный</t>
  </si>
  <si>
    <t>Воздухозаборник ком.</t>
  </si>
  <si>
    <t>Воздухозаборник "Огонек" (с подсветкой) ком.</t>
  </si>
  <si>
    <t>Воздухозаборник "Блеск" ком.</t>
  </si>
  <si>
    <t>Воронка для электролита  (красная, белая)</t>
  </si>
  <si>
    <t>Защита номера  (прозрачная)</t>
  </si>
  <si>
    <t>Защитная решетка радиатора 2110,2111,2112</t>
  </si>
  <si>
    <t>Колпак декоративный "Классика" ком.</t>
  </si>
  <si>
    <t>Колпак декоративный для Газели ком.</t>
  </si>
  <si>
    <t>Комплект защита номера и подкладка под номер с надписью в уп.</t>
  </si>
  <si>
    <t>Подкладка под номер (черная)</t>
  </si>
  <si>
    <t>Подсветка номера   (черная, красная, белая, синяя, зеленая)</t>
  </si>
  <si>
    <t>Рамка под номер 2108, 2109 (красная, черная)</t>
  </si>
  <si>
    <t>Рамка под номер 21099, М 2141  (красная, черная)</t>
  </si>
  <si>
    <t>Рамка под номер 2107 (красная, черная)</t>
  </si>
  <si>
    <t>Рамка под номер 2107 с надписью «Russia» (красн.)</t>
  </si>
  <si>
    <t>Рамка под номер 2106 с повторит. «STOP» (красная)</t>
  </si>
  <si>
    <t>Рамка под номер 2106 (красная, черная)</t>
  </si>
  <si>
    <t>Внимание! Накопительные скидки.</t>
  </si>
  <si>
    <t>При покупке на сумму: более  25.000  рублей в месяц скидка 10%</t>
  </si>
  <si>
    <t xml:space="preserve">                      более  50.000  рублей в месяц скидка 15%</t>
  </si>
  <si>
    <t xml:space="preserve">                      более  200.000 рублей в месяц скидка 20%</t>
  </si>
  <si>
    <t>123</t>
  </si>
  <si>
    <t>Благодарим за внимание к нашей продукции и надеемся на взаимовыгодное сотрудничество.</t>
  </si>
  <si>
    <t xml:space="preserve">             дата актуальности </t>
  </si>
  <si>
    <t>Рамка под номер 2110,2112 (красная, черная)</t>
  </si>
  <si>
    <t>Комплект защита номера и подкладка под номер без надписи в уп.</t>
  </si>
  <si>
    <t>Рамка под номер 2110,2112 c надписью "Russia"(красная)</t>
  </si>
  <si>
    <t>(Цены указаны в рублях с учетом НДС–18%)</t>
  </si>
  <si>
    <t>Рамка под номер 21099, М2141 c надписью "Russia" (красная)</t>
  </si>
  <si>
    <t>Рамка под номер 2108, 2109 с надписью "Russia" (красная, черная)</t>
  </si>
  <si>
    <t xml:space="preserve">                          e-mail: info@dubl.ru</t>
  </si>
  <si>
    <t xml:space="preserve">                            http://www.dubl.ru</t>
  </si>
  <si>
    <t>Воздухозаборник с внутренней подсветкой ком.</t>
  </si>
  <si>
    <t>Цена без НДС</t>
  </si>
  <si>
    <t>Рамка под номер 21099, М 2141 с бегущим повторит. "stop"(красная)</t>
  </si>
  <si>
    <t>Рамка под номер 2107 с бегущим повторит. «Stop» (красная)</t>
  </si>
  <si>
    <t>Подкладка с фиксирующей планкой с этикеткой</t>
  </si>
  <si>
    <t>Подкладка с фиксирующей планкой с шелкографией</t>
  </si>
  <si>
    <t>Подкладка под номер с наклейкой (ассортимент)                             НОВИНКА !!!!</t>
  </si>
  <si>
    <t>Подкладка с фиксирующей планкой</t>
  </si>
  <si>
    <t>Тел/факс: (495) 994-6679, 994-65-61</t>
  </si>
  <si>
    <t xml:space="preserve">Подкладка под номер с надписью "Russia" </t>
  </si>
  <si>
    <t>Подкладка с планкой с бегущими огнями</t>
  </si>
  <si>
    <t xml:space="preserve">Комплект защита номера и подкладка под номер с наклейкой в уп.  </t>
  </si>
  <si>
    <t>Рамка под номер 2106 с надписью "STOP"</t>
  </si>
  <si>
    <t>Подкладка под номер ЕВРО  УПМ                                                                       НОВИНКА !!!</t>
  </si>
  <si>
    <t>Подкладка под номер ЕВРО  АБС                                                                        НОВИНКА !!!</t>
  </si>
  <si>
    <t>Истринский р-н, д. Кашино, д.50А, стр.2</t>
  </si>
  <si>
    <t>Защита фар 2105 ком. (прозрачная, тонированная)</t>
  </si>
  <si>
    <t>Защита фар 2105 c надписью ком. (прозрачная, тонированная)</t>
  </si>
  <si>
    <t>Защита фар 2106 круглая (прозрачная, тонированная)</t>
  </si>
  <si>
    <t>Защита фар 2106 ком. (прозрачная, тонированная)</t>
  </si>
  <si>
    <t>Защита фар 2109 с надписью (прозрачная, тонированная)</t>
  </si>
  <si>
    <t>Защита фар 2109 ком. (прозрачная, тонированная )</t>
  </si>
  <si>
    <t xml:space="preserve">Volkswagen, Audi, Toyota,  Nissan, Daewoo, Hyundai",  Opel, Peugeot, BMW,CHEVROLET, </t>
  </si>
  <si>
    <t>HONDA,LADA samara,MAZDA,SUZUKI,BMW,CHEVROLET,VOLVO,LEXUS</t>
  </si>
  <si>
    <t>Подкладка с фиксирующей планкой "Russia, Ford,  Mercedes, Mitsubisнi,KIA,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</si>
</sst>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#,##0.0000&quot;р.&quot;"/>
    <numFmt numFmtId="171" formatCode="#,##0.0000_р_."/>
    <numFmt numFmtId="172" formatCode="#,##0.0000"/>
  </numFmts>
  <fonts count="56">
    <font>
      <sz val="10"/>
      <name val="Arial Cyr"/>
      <family val="0"/>
    </font>
    <font>
      <b/>
      <i/>
      <sz val="15"/>
      <name val="Courier New"/>
      <family val="3"/>
    </font>
    <font>
      <b/>
      <sz val="12"/>
      <color indexed="59"/>
      <name val="Courier New"/>
      <family val="3"/>
    </font>
    <font>
      <sz val="12"/>
      <color indexed="59"/>
      <name val="Courier New"/>
      <family val="3"/>
    </font>
    <font>
      <sz val="11"/>
      <name val="Times New Roman"/>
      <family val="1"/>
    </font>
    <font>
      <sz val="8"/>
      <name val="Arial Cyr"/>
      <family val="0"/>
    </font>
    <font>
      <b/>
      <i/>
      <sz val="10"/>
      <name val="Courier New"/>
      <family val="3"/>
    </font>
    <font>
      <b/>
      <sz val="10.5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Courier New"/>
      <family val="3"/>
    </font>
    <font>
      <i/>
      <sz val="8"/>
      <name val="Courier New"/>
      <family val="3"/>
    </font>
    <font>
      <b/>
      <sz val="10"/>
      <name val="Bookman Old Style"/>
      <family val="1"/>
    </font>
    <font>
      <b/>
      <sz val="10.5"/>
      <name val="Times New Roman"/>
      <family val="1"/>
    </font>
    <font>
      <b/>
      <sz val="16"/>
      <name val="Bookman Old Style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justify" wrapText="1"/>
    </xf>
    <xf numFmtId="168" fontId="11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wrapText="1"/>
    </xf>
    <xf numFmtId="168" fontId="11" fillId="33" borderId="11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wrapText="1"/>
    </xf>
    <xf numFmtId="168" fontId="11" fillId="33" borderId="19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wrapText="1"/>
    </xf>
    <xf numFmtId="0" fontId="10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9" fillId="33" borderId="23" xfId="0" applyFont="1" applyFill="1" applyBorder="1" applyAlignment="1">
      <alignment wrapText="1"/>
    </xf>
    <xf numFmtId="0" fontId="10" fillId="33" borderId="23" xfId="0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25" xfId="0" applyNumberFormat="1" applyBorder="1" applyAlignment="1">
      <alignment/>
    </xf>
    <xf numFmtId="16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34" borderId="16" xfId="0" applyFont="1" applyFill="1" applyBorder="1" applyAlignment="1">
      <alignment wrapText="1"/>
    </xf>
    <xf numFmtId="0" fontId="10" fillId="34" borderId="17" xfId="0" applyFont="1" applyFill="1" applyBorder="1" applyAlignment="1">
      <alignment horizontal="center" vertical="center" wrapText="1"/>
    </xf>
    <xf numFmtId="168" fontId="11" fillId="34" borderId="14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7" fillId="0" borderId="26" xfId="0" applyNumberFormat="1" applyFont="1" applyBorder="1" applyAlignment="1">
      <alignment horizontal="left" vertical="justify" wrapText="1"/>
    </xf>
    <xf numFmtId="0" fontId="10" fillId="33" borderId="27" xfId="0" applyFont="1" applyFill="1" applyBorder="1" applyAlignment="1">
      <alignment horizontal="center" vertical="top" wrapText="1"/>
    </xf>
    <xf numFmtId="0" fontId="15" fillId="33" borderId="25" xfId="0" applyFont="1" applyFill="1" applyBorder="1" applyAlignment="1">
      <alignment horizontal="center" vertical="top" wrapText="1"/>
    </xf>
    <xf numFmtId="0" fontId="15" fillId="33" borderId="2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7" fillId="33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tabSelected="1" view="pageBreakPreview" zoomScale="90" zoomScaleSheetLayoutView="90" workbookViewId="0" topLeftCell="A4">
      <selection activeCell="L34" sqref="L34"/>
    </sheetView>
  </sheetViews>
  <sheetFormatPr defaultColWidth="9.00390625" defaultRowHeight="12.75"/>
  <cols>
    <col min="1" max="1" width="1.37890625" style="0" customWidth="1"/>
    <col min="2" max="2" width="73.25390625" style="0" customWidth="1"/>
    <col min="3" max="3" width="4.375" style="0" customWidth="1"/>
    <col min="4" max="4" width="8.75390625" style="0" customWidth="1"/>
    <col min="5" max="5" width="9.375" style="0" customWidth="1"/>
    <col min="7" max="7" width="9.375" style="0" customWidth="1"/>
    <col min="8" max="8" width="2.00390625" style="0" customWidth="1"/>
    <col min="9" max="9" width="10.25390625" style="0" customWidth="1"/>
    <col min="10" max="10" width="3.00390625" style="43" customWidth="1"/>
    <col min="11" max="11" width="10.125" style="0" customWidth="1"/>
    <col min="12" max="12" width="1.625" style="0" customWidth="1"/>
    <col min="13" max="13" width="2.375" style="0" customWidth="1"/>
    <col min="14" max="14" width="2.875" style="0" customWidth="1"/>
    <col min="15" max="15" width="4.625" style="0" customWidth="1"/>
  </cols>
  <sheetData>
    <row r="1" spans="3:7" ht="20.25">
      <c r="C1" s="48" t="s">
        <v>0</v>
      </c>
      <c r="D1" s="48"/>
      <c r="E1" s="48"/>
      <c r="F1" s="48"/>
      <c r="G1" s="48"/>
    </row>
    <row r="2" spans="2:7" ht="15.75" customHeight="1">
      <c r="B2" s="26"/>
      <c r="C2" s="49" t="s">
        <v>1</v>
      </c>
      <c r="D2" s="49"/>
      <c r="E2" s="49"/>
      <c r="F2" s="49"/>
      <c r="G2" s="49"/>
    </row>
    <row r="3" spans="2:7" ht="20.25">
      <c r="B3" s="1"/>
      <c r="C3" s="1"/>
      <c r="D3" s="57" t="s">
        <v>2</v>
      </c>
      <c r="E3" s="57"/>
      <c r="F3" s="57"/>
      <c r="G3" s="57"/>
    </row>
    <row r="4" spans="2:7" ht="13.5" customHeight="1">
      <c r="B4" s="2"/>
      <c r="C4" s="2"/>
      <c r="D4" s="57" t="s">
        <v>60</v>
      </c>
      <c r="E4" s="57"/>
      <c r="F4" s="57"/>
      <c r="G4" s="57"/>
    </row>
    <row r="5" spans="2:7" ht="13.5" customHeight="1">
      <c r="B5" s="3"/>
      <c r="C5" s="3"/>
      <c r="D5" s="57" t="s">
        <v>53</v>
      </c>
      <c r="E5" s="57"/>
      <c r="F5" s="57"/>
      <c r="G5" s="57"/>
    </row>
    <row r="6" spans="2:7" ht="13.5" customHeight="1">
      <c r="B6" s="3"/>
      <c r="C6" s="3"/>
      <c r="D6" s="57" t="s">
        <v>43</v>
      </c>
      <c r="E6" s="57"/>
      <c r="F6" s="57"/>
      <c r="G6" s="57"/>
    </row>
    <row r="7" spans="2:7" ht="13.5" customHeight="1">
      <c r="B7" s="4"/>
      <c r="C7" s="4"/>
      <c r="D7" s="57" t="s">
        <v>44</v>
      </c>
      <c r="E7" s="57"/>
      <c r="F7" s="57"/>
      <c r="G7" s="57"/>
    </row>
    <row r="8" spans="2:7" ht="6" customHeight="1">
      <c r="B8" s="4"/>
      <c r="C8" s="4"/>
      <c r="D8" s="54"/>
      <c r="E8" s="54"/>
      <c r="F8" s="54"/>
      <c r="G8" s="54"/>
    </row>
    <row r="9" spans="2:7" ht="4.5" customHeight="1" hidden="1">
      <c r="B9" s="3"/>
      <c r="C9" s="3"/>
      <c r="D9" s="12"/>
      <c r="E9" s="12"/>
      <c r="F9" s="12"/>
      <c r="G9" s="12"/>
    </row>
    <row r="10" spans="2:7" ht="29.25" customHeight="1" thickBot="1">
      <c r="B10" s="50" t="s">
        <v>3</v>
      </c>
      <c r="C10" s="50"/>
      <c r="D10" s="50"/>
      <c r="E10" s="50"/>
      <c r="F10" s="50"/>
      <c r="G10" s="50"/>
    </row>
    <row r="11" spans="2:10" ht="12.75" customHeight="1">
      <c r="B11" s="8"/>
      <c r="C11" s="52" t="s">
        <v>4</v>
      </c>
      <c r="D11" s="5" t="s">
        <v>5</v>
      </c>
      <c r="E11" s="5" t="s">
        <v>6</v>
      </c>
      <c r="F11" s="5" t="s">
        <v>6</v>
      </c>
      <c r="G11" s="30" t="s">
        <v>6</v>
      </c>
      <c r="I11" s="45" t="s">
        <v>46</v>
      </c>
      <c r="J11" s="44"/>
    </row>
    <row r="12" spans="2:9" ht="25.5" customHeight="1">
      <c r="B12" s="22" t="s">
        <v>7</v>
      </c>
      <c r="C12" s="52"/>
      <c r="D12" s="6" t="s">
        <v>8</v>
      </c>
      <c r="E12" s="25" t="s">
        <v>9</v>
      </c>
      <c r="F12" s="24" t="s">
        <v>10</v>
      </c>
      <c r="G12" s="24" t="s">
        <v>11</v>
      </c>
      <c r="I12" s="46"/>
    </row>
    <row r="13" spans="2:9" ht="12" customHeight="1" thickBot="1">
      <c r="B13" s="23"/>
      <c r="C13" s="53"/>
      <c r="D13" s="51" t="s">
        <v>40</v>
      </c>
      <c r="E13" s="51"/>
      <c r="F13" s="51"/>
      <c r="G13" s="51"/>
      <c r="I13" s="47"/>
    </row>
    <row r="14" spans="2:11" ht="12.75">
      <c r="B14" s="14" t="s">
        <v>12</v>
      </c>
      <c r="C14" s="10">
        <v>40</v>
      </c>
      <c r="D14" s="13">
        <v>20.86</v>
      </c>
      <c r="E14" s="13">
        <f>D14*0.9</f>
        <v>18.774</v>
      </c>
      <c r="F14" s="15">
        <f>D14*0.85</f>
        <v>17.730999999999998</v>
      </c>
      <c r="G14" s="13">
        <f>D14*0.8</f>
        <v>16.688</v>
      </c>
      <c r="H14" s="31"/>
      <c r="I14" s="33">
        <v>17.68</v>
      </c>
      <c r="K14" s="31"/>
    </row>
    <row r="15" spans="2:11" ht="12.75">
      <c r="B15" s="14" t="s">
        <v>13</v>
      </c>
      <c r="C15" s="10">
        <v>40</v>
      </c>
      <c r="D15" s="13">
        <v>27.21</v>
      </c>
      <c r="E15" s="13">
        <f>D15*0.9</f>
        <v>24.489</v>
      </c>
      <c r="F15" s="15">
        <f>D15*0.85</f>
        <v>23.1285</v>
      </c>
      <c r="G15" s="13">
        <f>D15*0.8</f>
        <v>21.768</v>
      </c>
      <c r="H15" s="31"/>
      <c r="I15" s="33">
        <f aca="true" t="shared" si="0" ref="I15:I58">D15/1.18</f>
        <v>23.059322033898308</v>
      </c>
      <c r="K15" s="31"/>
    </row>
    <row r="16" spans="2:11" ht="12.75">
      <c r="B16" s="14" t="s">
        <v>14</v>
      </c>
      <c r="C16" s="10">
        <v>40</v>
      </c>
      <c r="D16" s="13">
        <v>60.5</v>
      </c>
      <c r="E16" s="13">
        <f aca="true" t="shared" si="1" ref="E16:E55">D16*0.9</f>
        <v>54.45</v>
      </c>
      <c r="F16" s="15">
        <f aca="true" t="shared" si="2" ref="F16:F55">D16*0.85</f>
        <v>51.425</v>
      </c>
      <c r="G16" s="13">
        <f aca="true" t="shared" si="3" ref="G16:G55">D16*0.8</f>
        <v>48.400000000000006</v>
      </c>
      <c r="H16" s="31"/>
      <c r="I16" s="33">
        <f t="shared" si="0"/>
        <v>51.271186440677965</v>
      </c>
      <c r="K16" s="31"/>
    </row>
    <row r="17" spans="2:11" ht="12.75">
      <c r="B17" s="14" t="s">
        <v>15</v>
      </c>
      <c r="C17" s="10">
        <v>40</v>
      </c>
      <c r="D17" s="13">
        <v>29.5</v>
      </c>
      <c r="E17" s="13">
        <f t="shared" si="1"/>
        <v>26.55</v>
      </c>
      <c r="F17" s="15">
        <f t="shared" si="2"/>
        <v>25.075</v>
      </c>
      <c r="G17" s="13">
        <f t="shared" si="3"/>
        <v>23.6</v>
      </c>
      <c r="H17" s="31"/>
      <c r="I17" s="33">
        <f t="shared" si="0"/>
        <v>25</v>
      </c>
      <c r="K17" s="31"/>
    </row>
    <row r="18" spans="2:11" ht="12.75">
      <c r="B18" s="14" t="s">
        <v>45</v>
      </c>
      <c r="C18" s="10">
        <v>40</v>
      </c>
      <c r="D18" s="13">
        <v>75.64</v>
      </c>
      <c r="E18" s="13">
        <f t="shared" si="1"/>
        <v>68.07600000000001</v>
      </c>
      <c r="F18" s="15">
        <f t="shared" si="2"/>
        <v>64.294</v>
      </c>
      <c r="G18" s="13">
        <f t="shared" si="3"/>
        <v>60.512</v>
      </c>
      <c r="H18" s="31"/>
      <c r="I18" s="33">
        <f t="shared" si="0"/>
        <v>64.10169491525424</v>
      </c>
      <c r="K18" s="31"/>
    </row>
    <row r="19" spans="2:11" ht="12.75">
      <c r="B19" s="14" t="s">
        <v>16</v>
      </c>
      <c r="C19" s="10">
        <v>30</v>
      </c>
      <c r="D19" s="13">
        <v>5.94</v>
      </c>
      <c r="E19" s="13">
        <f t="shared" si="1"/>
        <v>5.346</v>
      </c>
      <c r="F19" s="15">
        <f t="shared" si="2"/>
        <v>5.049</v>
      </c>
      <c r="G19" s="13">
        <f t="shared" si="3"/>
        <v>4.752000000000001</v>
      </c>
      <c r="H19" s="31"/>
      <c r="I19" s="33">
        <f t="shared" si="0"/>
        <v>5.033898305084747</v>
      </c>
      <c r="K19" s="31"/>
    </row>
    <row r="20" spans="2:11" ht="12.75">
      <c r="B20" s="16" t="s">
        <v>17</v>
      </c>
      <c r="C20" s="17">
        <v>80</v>
      </c>
      <c r="D20" s="13">
        <v>20.35</v>
      </c>
      <c r="E20" s="13">
        <f t="shared" si="1"/>
        <v>18.315</v>
      </c>
      <c r="F20" s="13">
        <f t="shared" si="2"/>
        <v>17.2975</v>
      </c>
      <c r="G20" s="13">
        <f t="shared" si="3"/>
        <v>16.28</v>
      </c>
      <c r="H20" s="31"/>
      <c r="I20" s="33">
        <f t="shared" si="0"/>
        <v>17.24576271186441</v>
      </c>
      <c r="K20" s="31"/>
    </row>
    <row r="21" spans="2:11" ht="12.75">
      <c r="B21" s="18" t="s">
        <v>61</v>
      </c>
      <c r="C21" s="10">
        <v>15</v>
      </c>
      <c r="D21" s="19">
        <v>72.25</v>
      </c>
      <c r="E21" s="19">
        <f t="shared" si="1"/>
        <v>65.025</v>
      </c>
      <c r="F21" s="19">
        <f t="shared" si="2"/>
        <v>61.4125</v>
      </c>
      <c r="G21" s="19">
        <f t="shared" si="3"/>
        <v>57.800000000000004</v>
      </c>
      <c r="H21" s="31"/>
      <c r="I21" s="33">
        <f t="shared" si="0"/>
        <v>61.228813559322035</v>
      </c>
      <c r="K21" s="31"/>
    </row>
    <row r="22" spans="2:11" ht="12.75" customHeight="1">
      <c r="B22" s="18" t="s">
        <v>62</v>
      </c>
      <c r="C22" s="10">
        <v>15</v>
      </c>
      <c r="D22" s="19">
        <v>100.8</v>
      </c>
      <c r="E22" s="19">
        <f t="shared" si="1"/>
        <v>90.72</v>
      </c>
      <c r="F22" s="19">
        <f t="shared" si="2"/>
        <v>85.67999999999999</v>
      </c>
      <c r="G22" s="19">
        <f t="shared" si="3"/>
        <v>80.64</v>
      </c>
      <c r="H22" s="31"/>
      <c r="I22" s="33">
        <f t="shared" si="0"/>
        <v>85.42372881355932</v>
      </c>
      <c r="K22" s="31"/>
    </row>
    <row r="23" spans="2:11" ht="12.75">
      <c r="B23" s="18" t="s">
        <v>63</v>
      </c>
      <c r="C23" s="10">
        <v>50</v>
      </c>
      <c r="D23" s="19">
        <v>20.32</v>
      </c>
      <c r="E23" s="19">
        <f t="shared" si="1"/>
        <v>18.288</v>
      </c>
      <c r="F23" s="19">
        <f t="shared" si="2"/>
        <v>17.272</v>
      </c>
      <c r="G23" s="19">
        <f t="shared" si="3"/>
        <v>16.256</v>
      </c>
      <c r="H23" s="31"/>
      <c r="I23" s="33">
        <f t="shared" si="0"/>
        <v>17.220338983050848</v>
      </c>
      <c r="K23" s="31"/>
    </row>
    <row r="24" spans="2:11" s="11" customFormat="1" ht="12.75">
      <c r="B24" s="18" t="s">
        <v>64</v>
      </c>
      <c r="C24" s="10">
        <v>30</v>
      </c>
      <c r="D24" s="19">
        <v>72.25</v>
      </c>
      <c r="E24" s="19">
        <f t="shared" si="1"/>
        <v>65.025</v>
      </c>
      <c r="F24" s="19">
        <f t="shared" si="2"/>
        <v>61.4125</v>
      </c>
      <c r="G24" s="19">
        <f t="shared" si="3"/>
        <v>57.800000000000004</v>
      </c>
      <c r="H24" s="31"/>
      <c r="I24" s="33">
        <f t="shared" si="0"/>
        <v>61.228813559322035</v>
      </c>
      <c r="J24" s="43"/>
      <c r="K24" s="31"/>
    </row>
    <row r="25" spans="2:11" s="11" customFormat="1" ht="12.75">
      <c r="B25" s="18" t="s">
        <v>65</v>
      </c>
      <c r="C25" s="10">
        <v>25</v>
      </c>
      <c r="D25" s="19">
        <v>100.8</v>
      </c>
      <c r="E25" s="19">
        <f t="shared" si="1"/>
        <v>90.72</v>
      </c>
      <c r="F25" s="19">
        <f t="shared" si="2"/>
        <v>85.67999999999999</v>
      </c>
      <c r="G25" s="19">
        <f t="shared" si="3"/>
        <v>80.64</v>
      </c>
      <c r="H25" s="31"/>
      <c r="I25" s="33">
        <f t="shared" si="0"/>
        <v>85.42372881355932</v>
      </c>
      <c r="J25" s="43"/>
      <c r="K25" s="31"/>
    </row>
    <row r="26" spans="2:11" s="11" customFormat="1" ht="12.75">
      <c r="B26" s="20" t="s">
        <v>66</v>
      </c>
      <c r="C26" s="10">
        <v>25</v>
      </c>
      <c r="D26" s="19">
        <v>72.25</v>
      </c>
      <c r="E26" s="19">
        <f t="shared" si="1"/>
        <v>65.025</v>
      </c>
      <c r="F26" s="19">
        <f t="shared" si="2"/>
        <v>61.4125</v>
      </c>
      <c r="G26" s="19">
        <f t="shared" si="3"/>
        <v>57.800000000000004</v>
      </c>
      <c r="H26" s="32"/>
      <c r="I26" s="33">
        <f t="shared" si="0"/>
        <v>61.228813559322035</v>
      </c>
      <c r="J26" s="43"/>
      <c r="K26" s="31"/>
    </row>
    <row r="27" spans="2:11" ht="12.75">
      <c r="B27" s="14" t="s">
        <v>18</v>
      </c>
      <c r="C27" s="10">
        <v>50</v>
      </c>
      <c r="D27" s="13">
        <v>26.52</v>
      </c>
      <c r="E27" s="13">
        <f t="shared" si="1"/>
        <v>23.868</v>
      </c>
      <c r="F27" s="13">
        <f t="shared" si="2"/>
        <v>22.541999999999998</v>
      </c>
      <c r="G27" s="13">
        <f t="shared" si="3"/>
        <v>21.216</v>
      </c>
      <c r="H27" s="32"/>
      <c r="I27" s="33">
        <f t="shared" si="0"/>
        <v>22.474576271186443</v>
      </c>
      <c r="K27" s="31"/>
    </row>
    <row r="28" spans="2:11" ht="12.75">
      <c r="B28" s="14" t="s">
        <v>19</v>
      </c>
      <c r="C28" s="10">
        <v>15</v>
      </c>
      <c r="D28" s="13">
        <v>35.79</v>
      </c>
      <c r="E28" s="13">
        <f t="shared" si="1"/>
        <v>32.211</v>
      </c>
      <c r="F28" s="13">
        <f t="shared" si="2"/>
        <v>30.421499999999998</v>
      </c>
      <c r="G28" s="13">
        <f t="shared" si="3"/>
        <v>28.632</v>
      </c>
      <c r="H28" s="32"/>
      <c r="I28" s="33">
        <f t="shared" si="0"/>
        <v>30.330508474576273</v>
      </c>
      <c r="K28" s="31"/>
    </row>
    <row r="29" spans="2:11" ht="12.75">
      <c r="B29" s="20" t="s">
        <v>20</v>
      </c>
      <c r="C29" s="17">
        <v>50</v>
      </c>
      <c r="D29" s="13">
        <v>32.91</v>
      </c>
      <c r="E29" s="13">
        <f t="shared" si="1"/>
        <v>29.618999999999996</v>
      </c>
      <c r="F29" s="13">
        <f t="shared" si="2"/>
        <v>27.973499999999998</v>
      </c>
      <c r="G29" s="13">
        <f t="shared" si="3"/>
        <v>26.328</v>
      </c>
      <c r="H29" s="32"/>
      <c r="I29" s="33">
        <f t="shared" si="0"/>
        <v>27.889830508474574</v>
      </c>
      <c r="K29" s="31"/>
    </row>
    <row r="30" spans="2:11" ht="13.5" customHeight="1">
      <c r="B30" s="20" t="s">
        <v>38</v>
      </c>
      <c r="C30" s="17">
        <v>40</v>
      </c>
      <c r="D30" s="13">
        <v>35.82</v>
      </c>
      <c r="E30" s="13">
        <f t="shared" si="1"/>
        <v>32.238</v>
      </c>
      <c r="F30" s="13">
        <f t="shared" si="2"/>
        <v>30.447</v>
      </c>
      <c r="G30" s="13">
        <f t="shared" si="3"/>
        <v>28.656000000000002</v>
      </c>
      <c r="H30" s="32"/>
      <c r="I30" s="33">
        <f t="shared" si="0"/>
        <v>30.355932203389834</v>
      </c>
      <c r="K30" s="31"/>
    </row>
    <row r="31" spans="2:11" ht="13.5" customHeight="1">
      <c r="B31" s="20" t="s">
        <v>21</v>
      </c>
      <c r="C31" s="17">
        <v>40</v>
      </c>
      <c r="D31" s="13">
        <v>40.33</v>
      </c>
      <c r="E31" s="13">
        <f t="shared" si="1"/>
        <v>36.297</v>
      </c>
      <c r="F31" s="13">
        <f t="shared" si="2"/>
        <v>34.280499999999996</v>
      </c>
      <c r="G31" s="13">
        <f t="shared" si="3"/>
        <v>32.264</v>
      </c>
      <c r="H31" s="32"/>
      <c r="I31" s="33">
        <f t="shared" si="0"/>
        <v>34.17796610169491</v>
      </c>
      <c r="K31" s="31"/>
    </row>
    <row r="32" spans="2:11" s="35" customFormat="1" ht="13.5" customHeight="1">
      <c r="B32" s="42" t="s">
        <v>56</v>
      </c>
      <c r="C32" s="40">
        <v>40</v>
      </c>
      <c r="D32" s="41">
        <v>41.76</v>
      </c>
      <c r="E32" s="41">
        <f t="shared" si="1"/>
        <v>37.583999999999996</v>
      </c>
      <c r="F32" s="41">
        <f>D32*0.85</f>
        <v>35.495999999999995</v>
      </c>
      <c r="G32" s="41">
        <f>D32*0.8</f>
        <v>33.408</v>
      </c>
      <c r="H32" s="34"/>
      <c r="I32" s="33">
        <f t="shared" si="0"/>
        <v>35.389830508474574</v>
      </c>
      <c r="J32" s="43"/>
      <c r="K32" s="31"/>
    </row>
    <row r="33" spans="2:11" ht="12.75">
      <c r="B33" s="20" t="s">
        <v>22</v>
      </c>
      <c r="C33" s="17">
        <v>80</v>
      </c>
      <c r="D33" s="13">
        <v>16.57</v>
      </c>
      <c r="E33" s="13">
        <f t="shared" si="1"/>
        <v>14.913</v>
      </c>
      <c r="F33" s="13">
        <f t="shared" si="2"/>
        <v>14.0845</v>
      </c>
      <c r="G33" s="13">
        <v>9.4</v>
      </c>
      <c r="H33" s="32"/>
      <c r="I33" s="33">
        <f t="shared" si="0"/>
        <v>14.042372881355933</v>
      </c>
      <c r="K33" s="31"/>
    </row>
    <row r="34" spans="2:11" s="35" customFormat="1" ht="13.5" customHeight="1">
      <c r="B34" s="39" t="s">
        <v>51</v>
      </c>
      <c r="C34" s="40">
        <v>80</v>
      </c>
      <c r="D34" s="41">
        <v>22.88</v>
      </c>
      <c r="E34" s="41">
        <f t="shared" si="1"/>
        <v>20.592</v>
      </c>
      <c r="F34" s="41">
        <f t="shared" si="2"/>
        <v>19.448</v>
      </c>
      <c r="G34" s="41">
        <f t="shared" si="3"/>
        <v>18.304</v>
      </c>
      <c r="H34" s="34"/>
      <c r="I34" s="33">
        <f t="shared" si="0"/>
        <v>19.389830508474578</v>
      </c>
      <c r="J34" s="43"/>
      <c r="K34" s="31"/>
    </row>
    <row r="35" spans="2:11" ht="12.75">
      <c r="B35" s="20" t="s">
        <v>54</v>
      </c>
      <c r="C35" s="17">
        <v>80</v>
      </c>
      <c r="D35" s="13">
        <v>21.4</v>
      </c>
      <c r="E35" s="13">
        <f t="shared" si="1"/>
        <v>19.259999999999998</v>
      </c>
      <c r="F35" s="13">
        <f t="shared" si="2"/>
        <v>18.189999999999998</v>
      </c>
      <c r="G35" s="13">
        <f t="shared" si="3"/>
        <v>17.12</v>
      </c>
      <c r="H35" s="32"/>
      <c r="I35" s="33">
        <f t="shared" si="0"/>
        <v>18.135593220338983</v>
      </c>
      <c r="K35" s="31"/>
    </row>
    <row r="36" spans="2:11" ht="12.75">
      <c r="B36" s="20" t="s">
        <v>52</v>
      </c>
      <c r="C36" s="17">
        <v>55</v>
      </c>
      <c r="D36" s="13">
        <v>33.29</v>
      </c>
      <c r="E36" s="13">
        <f t="shared" si="1"/>
        <v>29.961</v>
      </c>
      <c r="F36" s="13">
        <f t="shared" si="2"/>
        <v>28.296499999999998</v>
      </c>
      <c r="G36" s="13">
        <f t="shared" si="3"/>
        <v>26.632</v>
      </c>
      <c r="H36" s="32"/>
      <c r="I36" s="33">
        <f t="shared" si="0"/>
        <v>28.21186440677966</v>
      </c>
      <c r="K36" s="31"/>
    </row>
    <row r="37" spans="2:11" ht="12.75">
      <c r="B37" s="36" t="s">
        <v>59</v>
      </c>
      <c r="C37" s="37">
        <v>70</v>
      </c>
      <c r="D37" s="38">
        <v>30.26</v>
      </c>
      <c r="E37" s="38">
        <f t="shared" si="1"/>
        <v>27.234</v>
      </c>
      <c r="F37" s="38">
        <f t="shared" si="2"/>
        <v>25.721</v>
      </c>
      <c r="G37" s="38">
        <f t="shared" si="3"/>
        <v>24.208000000000002</v>
      </c>
      <c r="H37" s="32"/>
      <c r="I37" s="33">
        <f t="shared" si="0"/>
        <v>25.644067796610173</v>
      </c>
      <c r="K37" s="31"/>
    </row>
    <row r="38" spans="2:11" ht="12.75">
      <c r="B38" s="36" t="s">
        <v>58</v>
      </c>
      <c r="C38" s="37">
        <v>70</v>
      </c>
      <c r="D38" s="38">
        <v>25.41</v>
      </c>
      <c r="E38" s="38">
        <f>D38*0.9</f>
        <v>22.869</v>
      </c>
      <c r="F38" s="38">
        <f>D38*0.85</f>
        <v>21.598499999999998</v>
      </c>
      <c r="G38" s="38">
        <f>D38*0.8</f>
        <v>20.328000000000003</v>
      </c>
      <c r="H38" s="32"/>
      <c r="I38" s="33">
        <f t="shared" si="0"/>
        <v>21.533898305084747</v>
      </c>
      <c r="K38" s="31"/>
    </row>
    <row r="39" spans="2:11" ht="12.75">
      <c r="B39" s="20" t="s">
        <v>69</v>
      </c>
      <c r="C39" s="17">
        <v>55</v>
      </c>
      <c r="D39" s="13">
        <v>37.8</v>
      </c>
      <c r="E39" s="13">
        <f t="shared" si="1"/>
        <v>34.019999999999996</v>
      </c>
      <c r="F39" s="13">
        <f t="shared" si="2"/>
        <v>32.129999999999995</v>
      </c>
      <c r="G39" s="13">
        <f t="shared" si="3"/>
        <v>30.24</v>
      </c>
      <c r="H39" s="32"/>
      <c r="I39" s="33">
        <f t="shared" si="0"/>
        <v>32.03389830508475</v>
      </c>
      <c r="K39" s="31"/>
    </row>
    <row r="40" spans="2:11" ht="12.75" customHeight="1">
      <c r="B40" s="20" t="s">
        <v>67</v>
      </c>
      <c r="C40" s="17"/>
      <c r="D40" s="13">
        <v>0</v>
      </c>
      <c r="E40" s="13"/>
      <c r="F40" s="13"/>
      <c r="G40" s="13"/>
      <c r="H40" s="32"/>
      <c r="I40" s="33"/>
      <c r="K40" s="31"/>
    </row>
    <row r="41" spans="2:11" ht="12.75" customHeight="1">
      <c r="B41" s="20" t="s">
        <v>68</v>
      </c>
      <c r="C41" s="17"/>
      <c r="D41" s="13">
        <v>0</v>
      </c>
      <c r="E41" s="13"/>
      <c r="F41" s="13"/>
      <c r="G41" s="13"/>
      <c r="H41" s="32"/>
      <c r="I41" s="33"/>
      <c r="K41" s="31"/>
    </row>
    <row r="42" spans="2:11" ht="12.75">
      <c r="B42" s="20" t="s">
        <v>49</v>
      </c>
      <c r="C42" s="17">
        <v>55</v>
      </c>
      <c r="D42" s="13">
        <v>42.35</v>
      </c>
      <c r="E42" s="13">
        <f t="shared" si="1"/>
        <v>38.115</v>
      </c>
      <c r="F42" s="13">
        <f t="shared" si="2"/>
        <v>35.9975</v>
      </c>
      <c r="G42" s="13">
        <f t="shared" si="3"/>
        <v>33.88</v>
      </c>
      <c r="H42" s="32"/>
      <c r="I42" s="33">
        <f t="shared" si="0"/>
        <v>35.88983050847458</v>
      </c>
      <c r="K42" s="31"/>
    </row>
    <row r="43" spans="2:11" ht="12.75">
      <c r="B43" s="20" t="s">
        <v>50</v>
      </c>
      <c r="C43" s="17">
        <v>55</v>
      </c>
      <c r="D43" s="13">
        <v>46.88</v>
      </c>
      <c r="E43" s="13">
        <f t="shared" si="1"/>
        <v>42.192</v>
      </c>
      <c r="F43" s="13">
        <f t="shared" si="2"/>
        <v>39.848</v>
      </c>
      <c r="G43" s="13">
        <f t="shared" si="3"/>
        <v>37.504000000000005</v>
      </c>
      <c r="H43" s="32"/>
      <c r="I43" s="33">
        <f t="shared" si="0"/>
        <v>39.728813559322035</v>
      </c>
      <c r="K43" s="31"/>
    </row>
    <row r="44" spans="2:11" ht="12.75">
      <c r="B44" s="20" t="s">
        <v>55</v>
      </c>
      <c r="C44" s="17"/>
      <c r="D44" s="13">
        <v>302.49</v>
      </c>
      <c r="E44" s="13">
        <f t="shared" si="1"/>
        <v>272.24100000000004</v>
      </c>
      <c r="F44" s="13">
        <f t="shared" si="2"/>
        <v>257.1165</v>
      </c>
      <c r="G44" s="13">
        <f t="shared" si="3"/>
        <v>241.99200000000002</v>
      </c>
      <c r="H44" s="32"/>
      <c r="I44" s="33">
        <f t="shared" si="0"/>
        <v>256.3474576271187</v>
      </c>
      <c r="K44" s="31"/>
    </row>
    <row r="45" spans="2:11" ht="12.75">
      <c r="B45" s="20" t="s">
        <v>23</v>
      </c>
      <c r="C45" s="17">
        <v>50</v>
      </c>
      <c r="D45" s="13">
        <v>74.66</v>
      </c>
      <c r="E45" s="13">
        <f t="shared" si="1"/>
        <v>67.194</v>
      </c>
      <c r="F45" s="13">
        <f t="shared" si="2"/>
        <v>63.461</v>
      </c>
      <c r="G45" s="13">
        <f t="shared" si="3"/>
        <v>59.728</v>
      </c>
      <c r="H45" s="32"/>
      <c r="I45" s="33">
        <f t="shared" si="0"/>
        <v>63.271186440677965</v>
      </c>
      <c r="K45" s="31"/>
    </row>
    <row r="46" spans="2:11" ht="12.75">
      <c r="B46" s="20" t="s">
        <v>24</v>
      </c>
      <c r="C46" s="17">
        <v>10</v>
      </c>
      <c r="D46" s="13">
        <v>45.89</v>
      </c>
      <c r="E46" s="13">
        <f t="shared" si="1"/>
        <v>41.301</v>
      </c>
      <c r="F46" s="13">
        <f t="shared" si="2"/>
        <v>39.0065</v>
      </c>
      <c r="G46" s="13">
        <f t="shared" si="3"/>
        <v>36.712</v>
      </c>
      <c r="H46" s="32"/>
      <c r="I46" s="33">
        <f t="shared" si="0"/>
        <v>38.88983050847458</v>
      </c>
      <c r="K46" s="31"/>
    </row>
    <row r="47" spans="2:11" ht="12.75">
      <c r="B47" s="20" t="s">
        <v>42</v>
      </c>
      <c r="C47" s="17">
        <v>10</v>
      </c>
      <c r="D47" s="13">
        <v>53.48</v>
      </c>
      <c r="E47" s="13">
        <f t="shared" si="1"/>
        <v>48.132</v>
      </c>
      <c r="F47" s="13">
        <f t="shared" si="2"/>
        <v>45.458</v>
      </c>
      <c r="G47" s="13">
        <f t="shared" si="3"/>
        <v>42.784</v>
      </c>
      <c r="H47" s="32"/>
      <c r="I47" s="33">
        <f t="shared" si="0"/>
        <v>45.32203389830509</v>
      </c>
      <c r="K47" s="31"/>
    </row>
    <row r="48" spans="2:11" ht="12.75">
      <c r="B48" s="20" t="s">
        <v>41</v>
      </c>
      <c r="C48" s="17">
        <v>10</v>
      </c>
      <c r="D48" s="13">
        <v>53.48</v>
      </c>
      <c r="E48" s="13">
        <f t="shared" si="1"/>
        <v>48.132</v>
      </c>
      <c r="F48" s="13">
        <f t="shared" si="2"/>
        <v>45.458</v>
      </c>
      <c r="G48" s="13">
        <f t="shared" si="3"/>
        <v>42.784</v>
      </c>
      <c r="H48" s="32"/>
      <c r="I48" s="33">
        <f t="shared" si="0"/>
        <v>45.32203389830509</v>
      </c>
      <c r="K48" s="31"/>
    </row>
    <row r="49" spans="2:11" ht="12.75">
      <c r="B49" s="20" t="s">
        <v>25</v>
      </c>
      <c r="C49" s="17">
        <v>10</v>
      </c>
      <c r="D49" s="13">
        <v>45.89</v>
      </c>
      <c r="E49" s="13">
        <f t="shared" si="1"/>
        <v>41.301</v>
      </c>
      <c r="F49" s="13">
        <f t="shared" si="2"/>
        <v>39.0065</v>
      </c>
      <c r="G49" s="13">
        <f t="shared" si="3"/>
        <v>36.712</v>
      </c>
      <c r="H49" s="32"/>
      <c r="I49" s="33">
        <f t="shared" si="0"/>
        <v>38.88983050847458</v>
      </c>
      <c r="K49" s="31"/>
    </row>
    <row r="50" spans="2:11" ht="12.75">
      <c r="B50" s="20" t="s">
        <v>47</v>
      </c>
      <c r="C50" s="17">
        <v>10</v>
      </c>
      <c r="D50" s="13">
        <v>253.33</v>
      </c>
      <c r="E50" s="13">
        <f t="shared" si="1"/>
        <v>227.997</v>
      </c>
      <c r="F50" s="13">
        <f t="shared" si="2"/>
        <v>215.3305</v>
      </c>
      <c r="G50" s="13">
        <f t="shared" si="3"/>
        <v>202.66400000000002</v>
      </c>
      <c r="H50" s="32"/>
      <c r="I50" s="33">
        <f t="shared" si="0"/>
        <v>214.68644067796612</v>
      </c>
      <c r="K50" s="31"/>
    </row>
    <row r="51" spans="2:11" ht="12.75">
      <c r="B51" s="20" t="s">
        <v>26</v>
      </c>
      <c r="C51" s="17">
        <v>10</v>
      </c>
      <c r="D51" s="13">
        <v>48.96</v>
      </c>
      <c r="E51" s="13">
        <f t="shared" si="1"/>
        <v>44.064</v>
      </c>
      <c r="F51" s="13">
        <f t="shared" si="2"/>
        <v>41.616</v>
      </c>
      <c r="G51" s="13">
        <f t="shared" si="3"/>
        <v>39.168000000000006</v>
      </c>
      <c r="H51" s="32"/>
      <c r="I51" s="33">
        <f t="shared" si="0"/>
        <v>41.49152542372882</v>
      </c>
      <c r="K51" s="31"/>
    </row>
    <row r="52" spans="2:11" ht="12.75">
      <c r="B52" s="20" t="s">
        <v>27</v>
      </c>
      <c r="C52" s="17">
        <v>10</v>
      </c>
      <c r="D52" s="13">
        <v>58.91</v>
      </c>
      <c r="E52" s="13">
        <f t="shared" si="1"/>
        <v>53.019</v>
      </c>
      <c r="F52" s="13">
        <f t="shared" si="2"/>
        <v>50.073499999999996</v>
      </c>
      <c r="G52" s="13">
        <f t="shared" si="3"/>
        <v>47.128</v>
      </c>
      <c r="H52" s="32"/>
      <c r="I52" s="33">
        <f t="shared" si="0"/>
        <v>49.92372881355932</v>
      </c>
      <c r="K52" s="31"/>
    </row>
    <row r="53" spans="2:11" ht="12.75">
      <c r="B53" s="20" t="s">
        <v>48</v>
      </c>
      <c r="C53" s="17">
        <v>10</v>
      </c>
      <c r="D53" s="13">
        <v>270.73</v>
      </c>
      <c r="E53" s="13">
        <f t="shared" si="1"/>
        <v>243.657</v>
      </c>
      <c r="F53" s="13">
        <f t="shared" si="2"/>
        <v>230.12050000000002</v>
      </c>
      <c r="G53" s="13">
        <f t="shared" si="3"/>
        <v>216.58400000000003</v>
      </c>
      <c r="H53" s="32"/>
      <c r="I53" s="33">
        <f t="shared" si="0"/>
        <v>229.43220338983053</v>
      </c>
      <c r="K53" s="31"/>
    </row>
    <row r="54" spans="2:11" ht="12.75">
      <c r="B54" s="20" t="s">
        <v>28</v>
      </c>
      <c r="C54" s="17">
        <v>40</v>
      </c>
      <c r="D54" s="13">
        <v>88.33</v>
      </c>
      <c r="E54" s="13">
        <f t="shared" si="1"/>
        <v>79.497</v>
      </c>
      <c r="F54" s="13">
        <f t="shared" si="2"/>
        <v>75.0805</v>
      </c>
      <c r="G54" s="13">
        <f t="shared" si="3"/>
        <v>70.664</v>
      </c>
      <c r="H54" s="32"/>
      <c r="I54" s="33">
        <f t="shared" si="0"/>
        <v>74.85593220338983</v>
      </c>
      <c r="K54" s="31"/>
    </row>
    <row r="55" spans="2:11" ht="12.75">
      <c r="B55" s="18" t="s">
        <v>57</v>
      </c>
      <c r="C55" s="21">
        <v>40</v>
      </c>
      <c r="D55" s="13">
        <v>40.23</v>
      </c>
      <c r="E55" s="13">
        <f t="shared" si="1"/>
        <v>36.207</v>
      </c>
      <c r="F55" s="19">
        <f t="shared" si="2"/>
        <v>34.195499999999996</v>
      </c>
      <c r="G55" s="13">
        <f t="shared" si="3"/>
        <v>32.184</v>
      </c>
      <c r="H55" s="32"/>
      <c r="I55" s="33">
        <f t="shared" si="0"/>
        <v>34.09322033898305</v>
      </c>
      <c r="K55" s="31"/>
    </row>
    <row r="56" spans="2:11" ht="12.75">
      <c r="B56" s="20" t="s">
        <v>29</v>
      </c>
      <c r="C56" s="17">
        <v>40</v>
      </c>
      <c r="D56" s="13">
        <v>28.83</v>
      </c>
      <c r="E56" s="13">
        <f>D56*0.9</f>
        <v>25.947</v>
      </c>
      <c r="F56" s="13">
        <f>D56*0.85</f>
        <v>24.505499999999998</v>
      </c>
      <c r="G56" s="13">
        <f>D56*0.8</f>
        <v>23.064</v>
      </c>
      <c r="H56" s="32"/>
      <c r="I56" s="33">
        <f t="shared" si="0"/>
        <v>24.43220338983051</v>
      </c>
      <c r="K56" s="31"/>
    </row>
    <row r="57" spans="2:11" ht="12.75">
      <c r="B57" s="20" t="s">
        <v>37</v>
      </c>
      <c r="C57" s="17">
        <v>30</v>
      </c>
      <c r="D57" s="13">
        <v>52.94</v>
      </c>
      <c r="E57" s="13">
        <f>D57*0.9</f>
        <v>47.646</v>
      </c>
      <c r="F57" s="13">
        <f>D57*0.85</f>
        <v>44.998999999999995</v>
      </c>
      <c r="G57" s="13">
        <f>D57*0.8</f>
        <v>42.352000000000004</v>
      </c>
      <c r="H57" s="32"/>
      <c r="I57" s="33">
        <f t="shared" si="0"/>
        <v>44.86440677966102</v>
      </c>
      <c r="K57" s="31"/>
    </row>
    <row r="58" spans="2:11" ht="18" customHeight="1" thickBot="1">
      <c r="B58" s="20" t="s">
        <v>39</v>
      </c>
      <c r="C58" s="17">
        <v>30</v>
      </c>
      <c r="D58" s="13">
        <v>60.49</v>
      </c>
      <c r="E58" s="13">
        <f>D58*0.9</f>
        <v>54.441</v>
      </c>
      <c r="F58" s="13">
        <f>D58*0.85</f>
        <v>51.4165</v>
      </c>
      <c r="G58" s="13">
        <f>D58*0.8</f>
        <v>48.392</v>
      </c>
      <c r="I58" s="33">
        <f t="shared" si="0"/>
        <v>51.26271186440678</v>
      </c>
      <c r="K58" s="31"/>
    </row>
    <row r="59" spans="2:7" ht="12" customHeight="1">
      <c r="B59" s="27" t="s">
        <v>30</v>
      </c>
      <c r="C59" s="28"/>
      <c r="D59" s="29"/>
      <c r="E59" s="29"/>
      <c r="F59" s="29"/>
      <c r="G59" s="29"/>
    </row>
    <row r="60" spans="2:7" ht="14.25" customHeight="1">
      <c r="B60" s="55" t="s">
        <v>31</v>
      </c>
      <c r="C60" s="55"/>
      <c r="D60" s="55"/>
      <c r="E60" s="55"/>
      <c r="F60" s="55"/>
      <c r="G60" s="55"/>
    </row>
    <row r="61" spans="2:7" ht="14.25" customHeight="1">
      <c r="B61" s="58" t="s">
        <v>32</v>
      </c>
      <c r="C61" s="58"/>
      <c r="D61" s="58"/>
      <c r="E61" s="58"/>
      <c r="F61" s="58"/>
      <c r="G61" s="58"/>
    </row>
    <row r="62" spans="2:7" ht="12.75" customHeight="1">
      <c r="B62" s="58" t="s">
        <v>33</v>
      </c>
      <c r="C62" s="58" t="s">
        <v>34</v>
      </c>
      <c r="D62" s="58"/>
      <c r="E62" s="58"/>
      <c r="F62" s="58"/>
      <c r="G62" s="58"/>
    </row>
    <row r="63" spans="2:3" ht="12.75" customHeight="1">
      <c r="B63" s="7" t="s">
        <v>35</v>
      </c>
      <c r="C63" s="7"/>
    </row>
    <row r="64" spans="5:7" ht="12.75">
      <c r="E64" s="9" t="s">
        <v>36</v>
      </c>
      <c r="F64" s="56">
        <f ca="1">TODAY()</f>
        <v>39707</v>
      </c>
      <c r="G64" s="56"/>
    </row>
  </sheetData>
  <sheetProtection selectLockedCells="1"/>
  <mergeCells count="16">
    <mergeCell ref="B60:G60"/>
    <mergeCell ref="F64:G64"/>
    <mergeCell ref="D3:G3"/>
    <mergeCell ref="D4:G4"/>
    <mergeCell ref="D5:G5"/>
    <mergeCell ref="D7:G7"/>
    <mergeCell ref="D6:G6"/>
    <mergeCell ref="B61:G61"/>
    <mergeCell ref="B62:G62"/>
    <mergeCell ref="I11:I13"/>
    <mergeCell ref="C1:G1"/>
    <mergeCell ref="C2:G2"/>
    <mergeCell ref="B10:G10"/>
    <mergeCell ref="D13:G13"/>
    <mergeCell ref="C11:C13"/>
    <mergeCell ref="D8:G8"/>
  </mergeCells>
  <printOptions/>
  <pageMargins left="0.03937007874015748" right="0" top="0.3937007874015748" bottom="0" header="0" footer="0"/>
  <pageSetup fitToHeight="1" fitToWidth="1" horizontalDpi="600" verticalDpi="600" orientation="portrait" paperSize="9" scale="81" r:id="rId4"/>
  <legacyDrawing r:id="rId3"/>
  <oleObjects>
    <oleObject progId="CorelDRAW.Graphic.12" shapeId="2983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Dubl 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Vladimir N. Petrov</cp:lastModifiedBy>
  <cp:lastPrinted>2008-09-12T09:37:10Z</cp:lastPrinted>
  <dcterms:created xsi:type="dcterms:W3CDTF">2002-03-01T13:28:56Z</dcterms:created>
  <dcterms:modified xsi:type="dcterms:W3CDTF">2008-09-16T12:51:39Z</dcterms:modified>
  <cp:category/>
  <cp:version/>
  <cp:contentType/>
  <cp:contentStatus/>
</cp:coreProperties>
</file>